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h01\RoadDistricts\Admin\INVENTORY\Dedicated Roads\TMK Maps\Roads\"/>
    </mc:Choice>
  </mc:AlternateContent>
  <bookViews>
    <workbookView xWindow="0" yWindow="0" windowWidth="28800" windowHeight="12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I24" i="1" l="1"/>
  <c r="E25" i="1" l="1"/>
  <c r="E23" i="1"/>
  <c r="K14" i="1" l="1"/>
  <c r="C4" i="1" l="1"/>
  <c r="D8" i="1" l="1"/>
  <c r="G10" i="1" l="1"/>
  <c r="N13" i="1" l="1"/>
  <c r="N12" i="1"/>
  <c r="N11" i="1"/>
  <c r="N10" i="1"/>
  <c r="N9" i="1"/>
  <c r="N8" i="1"/>
  <c r="N7" i="1"/>
  <c r="N6" i="1"/>
  <c r="N5" i="1"/>
  <c r="N4" i="1"/>
  <c r="L14" i="1"/>
  <c r="K16" i="1" s="1"/>
  <c r="M21" i="1" s="1"/>
  <c r="N14" i="1" l="1"/>
  <c r="D4" i="1"/>
</calcChain>
</file>

<file path=xl/sharedStrings.xml><?xml version="1.0" encoding="utf-8"?>
<sst xmlns="http://schemas.openxmlformats.org/spreadsheetml/2006/main" count="24" uniqueCount="16">
  <si>
    <t>FEET TO MILES CONVERSION</t>
  </si>
  <si>
    <t>FEET</t>
  </si>
  <si>
    <t>MILES</t>
  </si>
  <si>
    <t>PAVED</t>
  </si>
  <si>
    <t>UNPAVED</t>
  </si>
  <si>
    <t>PUNA</t>
  </si>
  <si>
    <t>S HILO</t>
  </si>
  <si>
    <t>N HILO</t>
  </si>
  <si>
    <t>HAMAKUA</t>
  </si>
  <si>
    <t>N KOHALA</t>
  </si>
  <si>
    <t>S KOHALA</t>
  </si>
  <si>
    <t>N KONA</t>
  </si>
  <si>
    <t>S KONA</t>
  </si>
  <si>
    <t>KAU</t>
  </si>
  <si>
    <t>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</si>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</sst>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2" fontId="0" fillId="0" borderId="2" xfId="0" applyNumberForma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2" fontId="0" fillId="0" borderId="0" xfId="0" applyNumberFormat="1" applyFill="1"/>
    <xf numFmtId="2" fontId="0" fillId="0" borderId="3" xfId="0" applyNumberFormat="1" applyBorder="1"/>
    <xf numFmtId="2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A5" sqref="A5"/>
    </sheetView>
  </sheetViews>
  <sheetFormatPr defaultRowHeight="15" x14ac:dyDescent="0.25"/>
  <cols>
    <col min="1" max="1" width="14.5703125" bestFit="1" customWidth="1"/>
    <col min="3" max="3" width="10.5703125" bestFit="1" customWidth="1"/>
    <col min="10" max="10" width="10.28515625" bestFit="1" customWidth="1"/>
    <col min="11" max="11" width="9.5703125" style="2" bestFit="1" customWidth="1"/>
    <col min="12" max="12" width="9.7109375" style="2" bestFit="1" customWidth="1"/>
  </cols>
  <sheetData>
    <row r="1" spans="1:14" x14ac:dyDescent="0.25">
      <c r="B1" s="11" t="s">
        <v>0</v>
      </c>
      <c r="C1" s="11"/>
      <c r="D1" s="11"/>
    </row>
    <row r="3" spans="1:14" x14ac:dyDescent="0.25">
      <c r="B3" s="3"/>
      <c r="C3" s="2" t="s">
        <v>1</v>
      </c>
      <c r="D3" s="2" t="s">
        <v>2</v>
      </c>
      <c r="K3" s="2" t="s">
        <v>3</v>
      </c>
      <c r="L3" s="2" t="s">
        <v>4</v>
      </c>
    </row>
    <row r="4" spans="1:14" x14ac:dyDescent="0.25">
      <c r="A4" s="8">
        <v>1300</v>
      </c>
      <c r="C4" s="4">
        <f>A11</f>
        <v>1300</v>
      </c>
      <c r="D4" s="4">
        <f>C4/5280</f>
        <v>0.24621212121212122</v>
      </c>
      <c r="F4" s="1"/>
      <c r="G4" s="1">
        <v>276.11500000000001</v>
      </c>
      <c r="J4" t="s">
        <v>5</v>
      </c>
      <c r="K4" s="5">
        <v>202.09</v>
      </c>
      <c r="L4" s="5">
        <v>2.2400000000000002</v>
      </c>
      <c r="N4" s="1">
        <f>SUM(K4:L4)</f>
        <v>204.33</v>
      </c>
    </row>
    <row r="5" spans="1:14" x14ac:dyDescent="0.25">
      <c r="A5" s="8"/>
      <c r="E5" s="1"/>
      <c r="G5" s="1">
        <v>146.80000000000001</v>
      </c>
      <c r="J5" t="s">
        <v>6</v>
      </c>
      <c r="K5" s="5">
        <v>279.86</v>
      </c>
      <c r="L5" s="5">
        <v>19.64</v>
      </c>
      <c r="N5" s="1">
        <f t="shared" ref="N5:N13" si="0">SUM(K5:L5)</f>
        <v>299.5</v>
      </c>
    </row>
    <row r="6" spans="1:14" x14ac:dyDescent="0.25">
      <c r="A6" s="8"/>
      <c r="G6" s="1">
        <v>313.33600000000001</v>
      </c>
      <c r="J6" t="s">
        <v>7</v>
      </c>
      <c r="K6" s="5">
        <v>36.78</v>
      </c>
      <c r="L6" s="5">
        <v>0.2</v>
      </c>
      <c r="N6" s="1">
        <f t="shared" si="0"/>
        <v>36.980000000000004</v>
      </c>
    </row>
    <row r="7" spans="1:14" x14ac:dyDescent="0.25">
      <c r="A7" s="8"/>
      <c r="C7" s="2" t="s">
        <v>2</v>
      </c>
      <c r="D7" s="2" t="s">
        <v>1</v>
      </c>
      <c r="G7" s="1">
        <v>721.02599999999995</v>
      </c>
      <c r="J7" t="s">
        <v>8</v>
      </c>
      <c r="K7" s="5">
        <v>62.45</v>
      </c>
      <c r="L7" s="5">
        <v>3.22</v>
      </c>
      <c r="N7" s="1">
        <f t="shared" si="0"/>
        <v>65.67</v>
      </c>
    </row>
    <row r="8" spans="1:14" x14ac:dyDescent="0.25">
      <c r="A8" s="8"/>
      <c r="C8" s="4">
        <v>0.1</v>
      </c>
      <c r="D8" s="4">
        <f>C8*5280</f>
        <v>528</v>
      </c>
      <c r="G8" s="1">
        <v>1759.7460000000001</v>
      </c>
      <c r="J8" t="s">
        <v>9</v>
      </c>
      <c r="K8" s="5">
        <v>28.52</v>
      </c>
      <c r="L8" s="5">
        <v>0.75</v>
      </c>
      <c r="N8" s="1">
        <f t="shared" si="0"/>
        <v>29.27</v>
      </c>
    </row>
    <row r="9" spans="1:14" x14ac:dyDescent="0.25">
      <c r="A9" s="8"/>
      <c r="G9" s="1">
        <v>167.75899999999999</v>
      </c>
      <c r="J9" t="s">
        <v>10</v>
      </c>
      <c r="K9" s="5">
        <v>109.32</v>
      </c>
      <c r="L9" s="5">
        <v>0.3</v>
      </c>
      <c r="N9" s="1">
        <f t="shared" si="0"/>
        <v>109.61999999999999</v>
      </c>
    </row>
    <row r="10" spans="1:14" x14ac:dyDescent="0.25">
      <c r="A10" s="8"/>
      <c r="G10" s="1">
        <f>SUM(G4:G9)</f>
        <v>3384.7820000000002</v>
      </c>
      <c r="J10" t="s">
        <v>11</v>
      </c>
      <c r="K10" s="5">
        <v>148.99</v>
      </c>
      <c r="L10" s="5">
        <v>0.92</v>
      </c>
      <c r="N10" s="1">
        <f t="shared" si="0"/>
        <v>149.91</v>
      </c>
    </row>
    <row r="11" spans="1:14" x14ac:dyDescent="0.25">
      <c r="A11" s="9">
        <f>SUM(A2:A10)</f>
        <v>1300</v>
      </c>
      <c r="C11" s="7"/>
      <c r="G11" s="1"/>
      <c r="J11" t="s">
        <v>12</v>
      </c>
      <c r="K11" s="5">
        <v>30.35</v>
      </c>
      <c r="L11" s="5">
        <v>0</v>
      </c>
      <c r="N11" s="1">
        <f t="shared" si="0"/>
        <v>30.35</v>
      </c>
    </row>
    <row r="12" spans="1:14" x14ac:dyDescent="0.25">
      <c r="C12" s="7"/>
      <c r="G12" s="1"/>
      <c r="J12" t="s">
        <v>13</v>
      </c>
      <c r="K12" s="5">
        <v>67.2</v>
      </c>
      <c r="L12" s="5">
        <v>1.63</v>
      </c>
      <c r="N12" s="1">
        <f t="shared" si="0"/>
        <v>68.83</v>
      </c>
    </row>
    <row r="13" spans="1:14" x14ac:dyDescent="0.25">
      <c r="C13" s="7"/>
      <c r="N13" s="1">
        <f t="shared" si="0"/>
        <v>0</v>
      </c>
    </row>
    <row r="14" spans="1:14" x14ac:dyDescent="0.25">
      <c r="C14" s="7"/>
      <c r="J14" t="s">
        <v>14</v>
      </c>
      <c r="K14" s="5">
        <f>SUM(K4:K12)</f>
        <v>965.56000000000006</v>
      </c>
      <c r="L14" s="5">
        <f>SUM(L4:L12)</f>
        <v>28.900000000000002</v>
      </c>
      <c r="N14" s="1">
        <f>SUM(N4:N12)</f>
        <v>994.46</v>
      </c>
    </row>
    <row r="15" spans="1:14" x14ac:dyDescent="0.25">
      <c r="C15" s="7"/>
    </row>
    <row r="16" spans="1:14" x14ac:dyDescent="0.25">
      <c r="C16" s="7"/>
      <c r="I16" s="12" t="s">
        <v>15</v>
      </c>
      <c r="J16" s="12"/>
      <c r="K16" s="13">
        <f>SUM(K14:L14)</f>
        <v>994.46</v>
      </c>
      <c r="L16" s="14"/>
    </row>
    <row r="17" spans="3:13" x14ac:dyDescent="0.25">
      <c r="C17" s="7"/>
    </row>
    <row r="18" spans="3:13" x14ac:dyDescent="0.25">
      <c r="M18">
        <v>989.08</v>
      </c>
    </row>
    <row r="19" spans="3:13" x14ac:dyDescent="0.25">
      <c r="D19" t="s">
        <v>5</v>
      </c>
      <c r="E19" s="1">
        <v>4.71</v>
      </c>
    </row>
    <row r="20" spans="3:13" x14ac:dyDescent="0.25">
      <c r="D20" t="s">
        <v>9</v>
      </c>
      <c r="E20" s="1">
        <v>0.05</v>
      </c>
    </row>
    <row r="21" spans="3:13" x14ac:dyDescent="0.25">
      <c r="D21" t="s">
        <v>10</v>
      </c>
      <c r="E21" s="1">
        <v>0.12</v>
      </c>
      <c r="M21" s="1">
        <f>K16-M18</f>
        <v>5.3799999999999955</v>
      </c>
    </row>
    <row r="22" spans="3:13" x14ac:dyDescent="0.25">
      <c r="D22" t="s">
        <v>11</v>
      </c>
      <c r="E22" s="1">
        <v>0.8</v>
      </c>
      <c r="I22" s="1">
        <v>0.14000000000000001</v>
      </c>
    </row>
    <row r="23" spans="3:13" x14ac:dyDescent="0.25">
      <c r="E23" s="1">
        <f>SUM(E19:E22)</f>
        <v>5.68</v>
      </c>
      <c r="I23" s="10">
        <v>0.18</v>
      </c>
      <c r="J23" s="6"/>
    </row>
    <row r="24" spans="3:13" x14ac:dyDescent="0.25">
      <c r="D24" t="s">
        <v>6</v>
      </c>
      <c r="E24" s="1">
        <v>-0.3</v>
      </c>
      <c r="I24" s="8">
        <f>SUM(I22:I23)</f>
        <v>0.32</v>
      </c>
      <c r="J24" s="7"/>
    </row>
    <row r="25" spans="3:13" x14ac:dyDescent="0.25">
      <c r="D25" t="s">
        <v>14</v>
      </c>
      <c r="E25" s="1">
        <f>SUM(E23,E24)</f>
        <v>5.38</v>
      </c>
      <c r="I25" s="7"/>
      <c r="J25" s="7"/>
    </row>
    <row r="26" spans="3:13" x14ac:dyDescent="0.25">
      <c r="I26" s="7"/>
      <c r="J26" s="7"/>
    </row>
    <row r="27" spans="3:13" x14ac:dyDescent="0.25">
      <c r="I27" s="7"/>
      <c r="J27" s="7"/>
    </row>
  </sheetData>
  <sortState ref="A23:F34">
    <sortCondition ref="A23:A34"/>
  </sortState>
  <mergeCells count="3">
    <mergeCell ref="B1:D1"/>
    <mergeCell ref="I16:J16"/>
    <mergeCell ref="K16:L16"/>
  </mergeCells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County of Hawaii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Abelaye, David</dc:creator>
  <cp:lastModifiedBy>Requelman, Misha</cp:lastModifiedBy>
  <dcterms:created xsi:type="dcterms:W3CDTF">2018-08-02T23:16:20Z</dcterms:created>
  <dcterms:modified xsi:type="dcterms:W3CDTF">2022-02-02T23:25:02Z</dcterms:modified>
</cp:coreProperties>
</file>